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o88556\Desktop\"/>
    </mc:Choice>
  </mc:AlternateContent>
  <bookViews>
    <workbookView xWindow="240" yWindow="75" windowWidth="17370" windowHeight="7935" activeTab="1"/>
  </bookViews>
  <sheets>
    <sheet name="2013-15" sheetId="1" r:id="rId1"/>
    <sheet name="2014-16" sheetId="4" r:id="rId2"/>
    <sheet name="List2" sheetId="2" r:id="rId3"/>
    <sheet name="List3" sheetId="3" r:id="rId4"/>
  </sheets>
  <calcPr calcId="152511"/>
</workbook>
</file>

<file path=xl/calcChain.xml><?xml version="1.0" encoding="utf-8"?>
<calcChain xmlns="http://schemas.openxmlformats.org/spreadsheetml/2006/main">
  <c r="H15" i="4" l="1"/>
  <c r="H14" i="4" s="1"/>
  <c r="H78" i="4" s="1"/>
  <c r="H6" i="4"/>
  <c r="H12" i="4" s="1"/>
  <c r="G15" i="4"/>
  <c r="G14" i="4" s="1"/>
  <c r="G78" i="4" s="1"/>
  <c r="G80" i="4" s="1"/>
  <c r="G12" i="4"/>
  <c r="G6" i="4"/>
  <c r="H80" i="4" l="1"/>
  <c r="F15" i="4"/>
  <c r="F14" i="4" s="1"/>
  <c r="F78" i="4" s="1"/>
  <c r="F6" i="4"/>
  <c r="F12" i="4"/>
  <c r="D6" i="4"/>
  <c r="D12" i="4" s="1"/>
  <c r="E78" i="4"/>
  <c r="E6" i="4"/>
  <c r="E12" i="4" s="1"/>
  <c r="E80" i="4" l="1"/>
  <c r="F80" i="4"/>
  <c r="E13" i="1"/>
  <c r="E30" i="1" s="1"/>
  <c r="H13" i="1"/>
  <c r="H30" i="1" s="1"/>
  <c r="E11" i="1"/>
  <c r="G30" i="1"/>
  <c r="G13" i="1"/>
  <c r="F13" i="1"/>
  <c r="F30" i="1" s="1"/>
  <c r="H11" i="1"/>
  <c r="C11" i="1"/>
  <c r="D14" i="1"/>
  <c r="D13" i="1" s="1"/>
  <c r="D30" i="1" s="1"/>
  <c r="C14" i="1"/>
  <c r="C13" i="1" s="1"/>
  <c r="C30" i="1" s="1"/>
  <c r="B13" i="1"/>
  <c r="B30" i="1" s="1"/>
  <c r="B32" i="1" s="1"/>
  <c r="E32" i="1" l="1"/>
  <c r="H32" i="1"/>
  <c r="G32" i="1"/>
  <c r="F32" i="1"/>
  <c r="C32" i="1"/>
  <c r="D32" i="1"/>
</calcChain>
</file>

<file path=xl/sharedStrings.xml><?xml version="1.0" encoding="utf-8"?>
<sst xmlns="http://schemas.openxmlformats.org/spreadsheetml/2006/main" count="130" uniqueCount="51">
  <si>
    <t>za rok 2010</t>
  </si>
  <si>
    <t>za rok 2011</t>
  </si>
  <si>
    <t>za rok 2012</t>
  </si>
  <si>
    <t xml:space="preserve">Rozpočet </t>
  </si>
  <si>
    <t>na rok 2013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</si>
  <si>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</si>
  <si>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</si>
  <si>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</si>
  <si>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</si>
  <si>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</si>
  <si>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</si>
  <si>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Kapitálové výdavky</t>
  </si>
  <si>
    <t>Finančné výdavky</t>
  </si>
  <si>
    <t xml:space="preserve">Výdavky spolu </t>
  </si>
  <si>
    <t>Hospodárenie obce</t>
  </si>
  <si>
    <t>111 320.00</t>
  </si>
  <si>
    <t>verejná správa</t>
  </si>
  <si>
    <t>požiarna ochrana</t>
  </si>
  <si>
    <t>nakladanie s odp.</t>
  </si>
  <si>
    <t>aktivačné</t>
  </si>
  <si>
    <t>verejné osvetlenie</t>
  </si>
  <si>
    <t>67 050.00</t>
  </si>
  <si>
    <t>Bežné výdaje</t>
  </si>
  <si>
    <t>kultúrne a ost.služby</t>
  </si>
  <si>
    <t>cestná doprava</t>
  </si>
  <si>
    <t>transakcia ver.dlhu</t>
  </si>
  <si>
    <t>voľby</t>
  </si>
  <si>
    <t>finančná a rozp.oblasť</t>
  </si>
  <si>
    <t xml:space="preserve">Skutoč.plnenie </t>
  </si>
  <si>
    <t>Skutoč.plnenie</t>
  </si>
  <si>
    <t xml:space="preserve"> Očak.skutoč</t>
  </si>
  <si>
    <t xml:space="preserve">    610-mzdy</t>
  </si>
  <si>
    <t xml:space="preserve">    620-odvody</t>
  </si>
  <si>
    <t xml:space="preserve">    630-tovary a služby</t>
  </si>
  <si>
    <t xml:space="preserve">    640-transfery</t>
  </si>
  <si>
    <t xml:space="preserve">   100-dane</t>
  </si>
  <si>
    <t xml:space="preserve">   200-poplatky</t>
  </si>
  <si>
    <t xml:space="preserve">   300-dotácie</t>
  </si>
  <si>
    <t>za rok 2013</t>
  </si>
  <si>
    <t>na rok 2016</t>
  </si>
  <si>
    <t>náboženské a iné sl.</t>
  </si>
  <si>
    <t>základné vzdelanie</t>
  </si>
  <si>
    <t>vysielacie a vydav.sl.</t>
  </si>
  <si>
    <t>na rok 2017</t>
  </si>
  <si>
    <t>za rok 2014</t>
  </si>
  <si>
    <t>na rok 2018</t>
  </si>
  <si>
    <t xml:space="preserve">skutočnosť </t>
  </si>
  <si>
    <t xml:space="preserve"> za rok 2015</t>
  </si>
  <si>
    <t xml:space="preserve">Očakávaná </t>
  </si>
  <si>
    <t>plnenie</t>
  </si>
  <si>
    <t>Skutočné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</si>
</sst>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0" xfId="0" applyNumberFormat="1" applyBorder="1"/>
    <xf numFmtId="4" fontId="0" fillId="0" borderId="0" xfId="0" applyNumberFormat="1"/>
    <xf numFmtId="4" fontId="0" fillId="3" borderId="1" xfId="0" applyNumberFormat="1" applyFill="1" applyBorder="1"/>
    <xf numFmtId="0" fontId="0" fillId="2" borderId="2" xfId="0" applyFill="1" applyBorder="1" applyAlignment="1">
      <alignment horizontal="center"/>
    </xf>
    <xf numFmtId="4" fontId="0" fillId="0" borderId="3" xfId="0" applyNumberForma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" fontId="0" fillId="0" borderId="7" xfId="0" applyNumberFormat="1" applyBorder="1"/>
    <xf numFmtId="4" fontId="0" fillId="0" borderId="10" xfId="0" applyNumberFormat="1" applyBorder="1"/>
    <xf numFmtId="4" fontId="0" fillId="2" borderId="10" xfId="0" applyNumberFormat="1" applyFill="1" applyBorder="1"/>
    <xf numFmtId="4" fontId="0" fillId="3" borderId="10" xfId="0" applyNumberFormat="1" applyFill="1" applyBorder="1"/>
    <xf numFmtId="0" fontId="0" fillId="2" borderId="11" xfId="0" applyFill="1" applyBorder="1" applyAlignment="1">
      <alignment horizontal="center"/>
    </xf>
    <xf numFmtId="4" fontId="0" fillId="0" borderId="9" xfId="0" applyNumberFormat="1" applyBorder="1"/>
    <xf numFmtId="4" fontId="0" fillId="0" borderId="12" xfId="0" applyNumberFormat="1" applyBorder="1"/>
    <xf numFmtId="4" fontId="0" fillId="2" borderId="12" xfId="0" applyNumberFormat="1" applyFill="1" applyBorder="1"/>
    <xf numFmtId="4" fontId="0" fillId="3" borderId="12" xfId="0" applyNumberForma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4" fontId="0" fillId="0" borderId="7" xfId="0" applyNumberFormat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Border="1"/>
    <xf numFmtId="0" fontId="2" fillId="0" borderId="1" xfId="0" applyFont="1" applyBorder="1"/>
    <xf numFmtId="0" fontId="0" fillId="4" borderId="8" xfId="0" applyFill="1" applyBorder="1" applyAlignment="1">
      <alignment horizontal="center"/>
    </xf>
    <xf numFmtId="4" fontId="0" fillId="0" borderId="11" xfId="0" applyNumberFormat="1" applyBorder="1"/>
    <xf numFmtId="0" fontId="0" fillId="0" borderId="13" xfId="0" applyBorder="1"/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" fontId="2" fillId="0" borderId="1" xfId="0" applyNumberFormat="1" applyFont="1" applyBorder="1"/>
    <xf numFmtId="4" fontId="2" fillId="0" borderId="12" xfId="0" applyNumberFormat="1" applyFont="1" applyBorder="1"/>
    <xf numFmtId="0" fontId="3" fillId="0" borderId="1" xfId="0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2" borderId="12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view="pageLayout" zoomScaleNormal="100" workbookViewId="0">
      <selection activeCell="E4" sqref="E4"/>
    </sheetView>
  </sheetViews>
  <sheetFormatPr defaultRowHeight="15" x14ac:dyDescent="0.25"/>
  <cols>
    <col min="1" max="1" width="17.5703125" customWidth="1"/>
    <col min="2" max="2" width="12" customWidth="1"/>
    <col min="3" max="3" width="11.85546875" customWidth="1"/>
    <col min="4" max="4" width="10.7109375" customWidth="1"/>
    <col min="5" max="5" width="10.5703125" customWidth="1"/>
    <col min="6" max="6" width="10.140625" customWidth="1"/>
    <col min="7" max="7" width="10.5703125" customWidth="1"/>
    <col min="8" max="8" width="10.7109375" customWidth="1"/>
  </cols>
  <sheetData>
    <row r="2" spans="1:8" x14ac:dyDescent="0.25">
      <c r="E2" s="36"/>
    </row>
    <row r="3" spans="1:8" x14ac:dyDescent="0.25">
      <c r="A3" s="2"/>
      <c r="B3" s="15" t="s">
        <v>28</v>
      </c>
      <c r="C3" s="14" t="s">
        <v>29</v>
      </c>
      <c r="D3" s="12" t="s">
        <v>3</v>
      </c>
      <c r="E3" s="25" t="s">
        <v>30</v>
      </c>
      <c r="F3" s="16" t="s">
        <v>3</v>
      </c>
      <c r="G3" s="15" t="s">
        <v>3</v>
      </c>
      <c r="H3" s="12" t="s">
        <v>3</v>
      </c>
    </row>
    <row r="4" spans="1:8" x14ac:dyDescent="0.25">
      <c r="A4" s="3"/>
      <c r="B4" s="18" t="s">
        <v>0</v>
      </c>
      <c r="C4" s="17" t="s">
        <v>1</v>
      </c>
      <c r="D4" s="20">
        <v>2012</v>
      </c>
      <c r="E4" s="19" t="s">
        <v>2</v>
      </c>
      <c r="F4" s="19" t="s">
        <v>4</v>
      </c>
      <c r="G4" s="18" t="s">
        <v>5</v>
      </c>
      <c r="H4" s="20" t="s">
        <v>6</v>
      </c>
    </row>
    <row r="5" spans="1:8" x14ac:dyDescent="0.25">
      <c r="A5" s="34" t="s">
        <v>7</v>
      </c>
      <c r="B5" s="13">
        <v>59742</v>
      </c>
      <c r="C5" s="21">
        <v>65375</v>
      </c>
      <c r="D5" s="32" t="s">
        <v>21</v>
      </c>
      <c r="E5" s="26">
        <v>66935</v>
      </c>
      <c r="F5" s="13">
        <v>76300</v>
      </c>
      <c r="G5" s="13">
        <v>78000</v>
      </c>
      <c r="H5" s="13">
        <v>79000</v>
      </c>
    </row>
    <row r="6" spans="1:8" x14ac:dyDescent="0.25">
      <c r="A6" s="3" t="s">
        <v>35</v>
      </c>
      <c r="B6" s="13">
        <v>45988</v>
      </c>
      <c r="C6" s="21">
        <v>55161</v>
      </c>
      <c r="D6" s="32">
        <v>57100</v>
      </c>
      <c r="E6" s="26">
        <v>57700</v>
      </c>
      <c r="F6" s="13">
        <v>67000</v>
      </c>
      <c r="G6" s="13">
        <v>68700</v>
      </c>
      <c r="H6" s="13">
        <v>69700</v>
      </c>
    </row>
    <row r="7" spans="1:8" x14ac:dyDescent="0.25">
      <c r="A7" s="3" t="s">
        <v>36</v>
      </c>
      <c r="B7" s="13">
        <v>2259</v>
      </c>
      <c r="C7" s="21">
        <v>5180</v>
      </c>
      <c r="D7" s="32">
        <v>4450</v>
      </c>
      <c r="E7" s="26">
        <v>4535</v>
      </c>
      <c r="F7" s="13">
        <v>4500</v>
      </c>
      <c r="G7" s="13">
        <v>4500</v>
      </c>
      <c r="H7" s="13">
        <v>4500</v>
      </c>
    </row>
    <row r="8" spans="1:8" x14ac:dyDescent="0.25">
      <c r="A8" s="3" t="s">
        <v>37</v>
      </c>
      <c r="B8" s="13">
        <v>11495</v>
      </c>
      <c r="C8" s="21">
        <v>5034</v>
      </c>
      <c r="D8" s="32">
        <v>5500</v>
      </c>
      <c r="E8" s="26">
        <v>4700</v>
      </c>
      <c r="F8" s="13">
        <v>4800</v>
      </c>
      <c r="G8" s="13">
        <v>4800</v>
      </c>
      <c r="H8" s="13">
        <v>4800</v>
      </c>
    </row>
    <row r="9" spans="1:8" x14ac:dyDescent="0.25">
      <c r="A9" s="35" t="s">
        <v>8</v>
      </c>
      <c r="B9" s="30" t="s">
        <v>15</v>
      </c>
      <c r="C9" s="22">
        <v>5000</v>
      </c>
      <c r="D9" s="22">
        <v>0</v>
      </c>
      <c r="E9" s="27">
        <v>0</v>
      </c>
      <c r="F9" s="7">
        <v>0</v>
      </c>
      <c r="G9" s="7">
        <v>0</v>
      </c>
      <c r="H9" s="7">
        <v>0</v>
      </c>
    </row>
    <row r="10" spans="1:8" x14ac:dyDescent="0.25">
      <c r="A10" s="35" t="s">
        <v>9</v>
      </c>
      <c r="B10" s="7">
        <v>147101</v>
      </c>
      <c r="C10" s="22">
        <v>4452</v>
      </c>
      <c r="D10" s="22">
        <v>0</v>
      </c>
      <c r="E10" s="27">
        <v>0</v>
      </c>
      <c r="F10" s="7">
        <v>0</v>
      </c>
      <c r="G10" s="7">
        <v>0</v>
      </c>
      <c r="H10" s="7">
        <v>0</v>
      </c>
    </row>
    <row r="11" spans="1:8" x14ac:dyDescent="0.25">
      <c r="A11" s="5" t="s">
        <v>10</v>
      </c>
      <c r="B11" s="8">
        <v>318163</v>
      </c>
      <c r="C11" s="23">
        <f>SUM(C5+C9+C10)</f>
        <v>74827</v>
      </c>
      <c r="D11" s="23">
        <v>67050</v>
      </c>
      <c r="E11" s="28">
        <f>SUM(E5+E9+E10)</f>
        <v>66935</v>
      </c>
      <c r="F11" s="8">
        <v>76300</v>
      </c>
      <c r="G11" s="8">
        <v>78000</v>
      </c>
      <c r="H11" s="8">
        <f>SUM(H5+H9+H10)</f>
        <v>79000</v>
      </c>
    </row>
    <row r="12" spans="1:8" x14ac:dyDescent="0.25">
      <c r="A12" s="4"/>
      <c r="B12" s="9"/>
      <c r="C12" s="9"/>
      <c r="D12" s="9"/>
      <c r="E12" s="9"/>
      <c r="F12" s="9"/>
      <c r="G12" s="9"/>
      <c r="H12" s="9"/>
    </row>
    <row r="13" spans="1:8" x14ac:dyDescent="0.25">
      <c r="A13" s="33" t="s">
        <v>22</v>
      </c>
      <c r="B13" s="7">
        <f t="shared" ref="B13:H13" si="0">SUM(B14+B19+B20+B21+B22+B23+B24+B25+B26+B27)</f>
        <v>72044</v>
      </c>
      <c r="C13" s="7">
        <f t="shared" si="0"/>
        <v>64435</v>
      </c>
      <c r="D13" s="7">
        <f t="shared" si="0"/>
        <v>63584</v>
      </c>
      <c r="E13" s="7">
        <f t="shared" si="0"/>
        <v>62855</v>
      </c>
      <c r="F13" s="7">
        <f t="shared" si="0"/>
        <v>61890</v>
      </c>
      <c r="G13" s="7">
        <f t="shared" si="0"/>
        <v>63000</v>
      </c>
      <c r="H13" s="7">
        <f t="shared" si="0"/>
        <v>64500</v>
      </c>
    </row>
    <row r="14" spans="1:8" x14ac:dyDescent="0.25">
      <c r="A14" s="1" t="s">
        <v>16</v>
      </c>
      <c r="B14" s="30">
        <v>52649</v>
      </c>
      <c r="C14" s="22">
        <f>SUM(C15:C18)</f>
        <v>50067</v>
      </c>
      <c r="D14" s="22">
        <f>SUM(D15:D18)</f>
        <v>49064</v>
      </c>
      <c r="E14" s="27">
        <v>50513</v>
      </c>
      <c r="F14" s="7">
        <v>51890</v>
      </c>
      <c r="G14" s="7">
        <v>52600</v>
      </c>
      <c r="H14" s="7">
        <v>53750</v>
      </c>
    </row>
    <row r="15" spans="1:8" x14ac:dyDescent="0.25">
      <c r="A15" s="1" t="s">
        <v>31</v>
      </c>
      <c r="B15" s="30">
        <v>20289</v>
      </c>
      <c r="C15" s="22">
        <v>24890</v>
      </c>
      <c r="D15" s="22">
        <v>25000</v>
      </c>
      <c r="E15" s="27">
        <v>25000</v>
      </c>
      <c r="F15" s="7">
        <v>25500</v>
      </c>
      <c r="G15" s="7">
        <v>26000</v>
      </c>
      <c r="H15" s="7">
        <v>26600</v>
      </c>
    </row>
    <row r="16" spans="1:8" x14ac:dyDescent="0.25">
      <c r="A16" s="1" t="s">
        <v>32</v>
      </c>
      <c r="B16" s="30">
        <v>8011</v>
      </c>
      <c r="C16" s="22">
        <v>10334</v>
      </c>
      <c r="D16" s="22">
        <v>9154</v>
      </c>
      <c r="E16" s="27">
        <v>10200</v>
      </c>
      <c r="F16" s="7">
        <v>9200</v>
      </c>
      <c r="G16" s="7">
        <v>9350</v>
      </c>
      <c r="H16" s="7">
        <v>9420</v>
      </c>
    </row>
    <row r="17" spans="1:8" x14ac:dyDescent="0.25">
      <c r="A17" s="1" t="s">
        <v>33</v>
      </c>
      <c r="B17" s="30">
        <v>24140</v>
      </c>
      <c r="C17" s="22">
        <v>11009</v>
      </c>
      <c r="D17" s="22">
        <v>14910</v>
      </c>
      <c r="E17" s="27">
        <v>15313</v>
      </c>
      <c r="F17" s="7">
        <v>17190</v>
      </c>
      <c r="G17" s="7">
        <v>17250</v>
      </c>
      <c r="H17" s="7">
        <v>17730</v>
      </c>
    </row>
    <row r="18" spans="1:8" x14ac:dyDescent="0.25">
      <c r="A18" s="1" t="s">
        <v>34</v>
      </c>
      <c r="B18" s="30">
        <v>209</v>
      </c>
      <c r="C18" s="22">
        <v>3834</v>
      </c>
      <c r="D18" s="22">
        <v>0</v>
      </c>
      <c r="E18" s="27">
        <v>0</v>
      </c>
      <c r="F18" s="7">
        <v>0</v>
      </c>
      <c r="G18" s="7">
        <v>0</v>
      </c>
      <c r="H18" s="7">
        <v>0</v>
      </c>
    </row>
    <row r="19" spans="1:8" x14ac:dyDescent="0.25">
      <c r="A19" s="1" t="s">
        <v>25</v>
      </c>
      <c r="B19" s="30">
        <v>1430</v>
      </c>
      <c r="C19" s="22">
        <v>53</v>
      </c>
      <c r="D19" s="22">
        <v>0</v>
      </c>
      <c r="E19" s="27">
        <v>0</v>
      </c>
      <c r="F19" s="7">
        <v>0</v>
      </c>
      <c r="G19" s="7">
        <v>0</v>
      </c>
      <c r="H19" s="7">
        <v>0</v>
      </c>
    </row>
    <row r="20" spans="1:8" x14ac:dyDescent="0.25">
      <c r="A20" s="1" t="s">
        <v>26</v>
      </c>
      <c r="B20" s="30">
        <v>2064</v>
      </c>
      <c r="C20" s="22">
        <v>539</v>
      </c>
      <c r="D20" s="22">
        <v>980</v>
      </c>
      <c r="E20" s="27">
        <v>977</v>
      </c>
      <c r="F20" s="7">
        <v>0</v>
      </c>
      <c r="G20" s="7">
        <v>0</v>
      </c>
      <c r="H20" s="7">
        <v>0</v>
      </c>
    </row>
    <row r="21" spans="1:8" x14ac:dyDescent="0.25">
      <c r="A21" s="31" t="s">
        <v>27</v>
      </c>
      <c r="B21" s="30">
        <v>2349</v>
      </c>
      <c r="C21" s="22">
        <v>1289</v>
      </c>
      <c r="D21" s="22">
        <v>1640</v>
      </c>
      <c r="E21" s="27">
        <v>1000</v>
      </c>
      <c r="F21" s="7">
        <v>1600</v>
      </c>
      <c r="G21" s="7">
        <v>1700</v>
      </c>
      <c r="H21" s="7">
        <v>1750</v>
      </c>
    </row>
    <row r="22" spans="1:8" x14ac:dyDescent="0.25">
      <c r="A22" s="1" t="s">
        <v>17</v>
      </c>
      <c r="B22" s="30">
        <v>22</v>
      </c>
      <c r="C22" s="22">
        <v>2</v>
      </c>
      <c r="D22" s="22">
        <v>200</v>
      </c>
      <c r="E22" s="27">
        <v>50</v>
      </c>
      <c r="F22" s="7">
        <v>200</v>
      </c>
      <c r="G22" s="7">
        <v>200</v>
      </c>
      <c r="H22" s="7">
        <v>200</v>
      </c>
    </row>
    <row r="23" spans="1:8" x14ac:dyDescent="0.25">
      <c r="A23" s="1" t="s">
        <v>18</v>
      </c>
      <c r="B23" s="30">
        <v>1423</v>
      </c>
      <c r="C23" s="22">
        <v>1829</v>
      </c>
      <c r="D23" s="22">
        <v>1900</v>
      </c>
      <c r="E23" s="27">
        <v>1600</v>
      </c>
      <c r="F23" s="7">
        <v>1800</v>
      </c>
      <c r="G23" s="7">
        <v>1900</v>
      </c>
      <c r="H23" s="7">
        <v>2000</v>
      </c>
    </row>
    <row r="24" spans="1:8" x14ac:dyDescent="0.25">
      <c r="A24" s="1" t="s">
        <v>24</v>
      </c>
      <c r="B24" s="30">
        <v>12</v>
      </c>
      <c r="C24" s="22">
        <v>700</v>
      </c>
      <c r="D24" s="22">
        <v>0</v>
      </c>
      <c r="E24" s="27">
        <v>0</v>
      </c>
      <c r="F24" s="7">
        <v>0</v>
      </c>
      <c r="G24" s="7">
        <v>0</v>
      </c>
      <c r="H24" s="7">
        <v>0</v>
      </c>
    </row>
    <row r="25" spans="1:8" x14ac:dyDescent="0.25">
      <c r="A25" s="1" t="s">
        <v>19</v>
      </c>
      <c r="B25" s="30">
        <v>6369</v>
      </c>
      <c r="C25" s="22">
        <v>4342</v>
      </c>
      <c r="D25" s="22">
        <v>1500</v>
      </c>
      <c r="E25" s="27">
        <v>1551</v>
      </c>
      <c r="F25" s="7">
        <v>0</v>
      </c>
      <c r="G25" s="7">
        <v>0</v>
      </c>
      <c r="H25" s="7">
        <v>0</v>
      </c>
    </row>
    <row r="26" spans="1:8" x14ac:dyDescent="0.25">
      <c r="A26" s="1" t="s">
        <v>20</v>
      </c>
      <c r="B26" s="30">
        <v>1595</v>
      </c>
      <c r="C26" s="22">
        <v>2810</v>
      </c>
      <c r="D26" s="22">
        <v>2750</v>
      </c>
      <c r="E26" s="27">
        <v>3200</v>
      </c>
      <c r="F26" s="7">
        <v>3200</v>
      </c>
      <c r="G26" s="7">
        <v>3300</v>
      </c>
      <c r="H26" s="7">
        <v>3400</v>
      </c>
    </row>
    <row r="27" spans="1:8" x14ac:dyDescent="0.25">
      <c r="A27" s="1" t="s">
        <v>23</v>
      </c>
      <c r="B27" s="30">
        <v>4131</v>
      </c>
      <c r="C27" s="22">
        <v>2804</v>
      </c>
      <c r="D27" s="22">
        <v>5550</v>
      </c>
      <c r="E27" s="27">
        <v>3964</v>
      </c>
      <c r="F27" s="7">
        <v>3200</v>
      </c>
      <c r="G27" s="7">
        <v>3300</v>
      </c>
      <c r="H27" s="7">
        <v>3400</v>
      </c>
    </row>
    <row r="28" spans="1:8" x14ac:dyDescent="0.25">
      <c r="A28" s="35" t="s">
        <v>11</v>
      </c>
      <c r="B28" s="7">
        <v>117247</v>
      </c>
      <c r="C28" s="22">
        <v>5510</v>
      </c>
      <c r="D28" s="22">
        <v>0</v>
      </c>
      <c r="E28" s="27">
        <v>0</v>
      </c>
      <c r="F28" s="7">
        <v>5000</v>
      </c>
      <c r="G28" s="7">
        <v>14000</v>
      </c>
      <c r="H28" s="7">
        <v>14000</v>
      </c>
    </row>
    <row r="29" spans="1:8" x14ac:dyDescent="0.25">
      <c r="A29" s="35" t="s">
        <v>12</v>
      </c>
      <c r="B29" s="7">
        <v>122218</v>
      </c>
      <c r="C29" s="22">
        <v>4882</v>
      </c>
      <c r="D29" s="22">
        <v>0</v>
      </c>
      <c r="E29" s="27">
        <v>0</v>
      </c>
      <c r="F29" s="7">
        <v>0</v>
      </c>
      <c r="G29" s="7">
        <v>0</v>
      </c>
      <c r="H29" s="7">
        <v>0</v>
      </c>
    </row>
    <row r="30" spans="1:8" x14ac:dyDescent="0.25">
      <c r="A30" s="5" t="s">
        <v>13</v>
      </c>
      <c r="B30" s="8">
        <f t="shared" ref="B30:H30" si="1">SUM(B13+B28+B29)</f>
        <v>311509</v>
      </c>
      <c r="C30" s="23">
        <f t="shared" si="1"/>
        <v>74827</v>
      </c>
      <c r="D30" s="23">
        <f t="shared" si="1"/>
        <v>63584</v>
      </c>
      <c r="E30" s="28">
        <f t="shared" si="1"/>
        <v>62855</v>
      </c>
      <c r="F30" s="8">
        <f t="shared" si="1"/>
        <v>66890</v>
      </c>
      <c r="G30" s="8">
        <f t="shared" si="1"/>
        <v>77000</v>
      </c>
      <c r="H30" s="8">
        <f t="shared" si="1"/>
        <v>78500</v>
      </c>
    </row>
    <row r="31" spans="1:8" x14ac:dyDescent="0.25">
      <c r="B31" s="10"/>
      <c r="C31" s="10"/>
      <c r="D31" s="10"/>
      <c r="E31" s="10"/>
      <c r="F31" s="10"/>
      <c r="G31" s="10"/>
      <c r="H31" s="10"/>
    </row>
    <row r="32" spans="1:8" x14ac:dyDescent="0.25">
      <c r="A32" s="6" t="s">
        <v>14</v>
      </c>
      <c r="B32" s="11">
        <f t="shared" ref="B32:H32" si="2">B11-B30</f>
        <v>6654</v>
      </c>
      <c r="C32" s="24">
        <f t="shared" si="2"/>
        <v>0</v>
      </c>
      <c r="D32" s="24">
        <f t="shared" si="2"/>
        <v>3466</v>
      </c>
      <c r="E32" s="29">
        <f t="shared" si="2"/>
        <v>4080</v>
      </c>
      <c r="F32" s="11">
        <f t="shared" si="2"/>
        <v>9410</v>
      </c>
      <c r="G32" s="11">
        <f t="shared" si="2"/>
        <v>1000</v>
      </c>
      <c r="H32" s="11">
        <f t="shared" si="2"/>
        <v>500</v>
      </c>
    </row>
  </sheetData>
  <pageMargins left="0.31496062992125984" right="0.31496062992125984" top="0.59055118110236227" bottom="0.59055118110236227" header="0.31496062992125984" footer="0.31496062992125984"/>
  <pageSetup paperSize="9" orientation="portrait" r:id="rId1"/>
  <headerFooter>
    <oddHeader>&amp;CObecný úrad Kačanov
rozpočet na rok 2013 - 2015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Layout" topLeftCell="A43" zoomScaleNormal="100" workbookViewId="0">
      <selection activeCell="G1" sqref="G1"/>
    </sheetView>
  </sheetViews>
  <sheetFormatPr defaultRowHeight="15" x14ac:dyDescent="0.25"/>
  <cols>
    <col min="1" max="1" width="17.5703125" customWidth="1"/>
    <col min="2" max="2" width="12.85546875" customWidth="1"/>
    <col min="3" max="3" width="11.85546875" customWidth="1"/>
    <col min="4" max="4" width="10.7109375" customWidth="1"/>
    <col min="5" max="5" width="12" customWidth="1"/>
    <col min="6" max="7" width="10.5703125" customWidth="1"/>
    <col min="8" max="8" width="10.7109375" customWidth="1"/>
  </cols>
  <sheetData>
    <row r="1" spans="1:8" ht="24.75" customHeight="1" x14ac:dyDescent="0.25"/>
    <row r="2" spans="1:8" x14ac:dyDescent="0.25">
      <c r="E2" s="36"/>
    </row>
    <row r="3" spans="1:8" x14ac:dyDescent="0.25">
      <c r="A3" s="2"/>
      <c r="B3" s="15" t="s">
        <v>50</v>
      </c>
      <c r="C3" s="14" t="s">
        <v>50</v>
      </c>
      <c r="D3" s="12" t="s">
        <v>3</v>
      </c>
      <c r="E3" s="16" t="s">
        <v>48</v>
      </c>
      <c r="F3" s="15" t="s">
        <v>3</v>
      </c>
      <c r="G3" s="12" t="s">
        <v>3</v>
      </c>
      <c r="H3" s="12" t="s">
        <v>3</v>
      </c>
    </row>
    <row r="4" spans="1:8" x14ac:dyDescent="0.25">
      <c r="A4" s="38"/>
      <c r="B4" s="39" t="s">
        <v>49</v>
      </c>
      <c r="C4" s="40" t="s">
        <v>49</v>
      </c>
      <c r="D4" s="41"/>
      <c r="E4" s="25" t="s">
        <v>46</v>
      </c>
      <c r="F4" s="39"/>
      <c r="G4" s="41"/>
      <c r="H4" s="41"/>
    </row>
    <row r="5" spans="1:8" ht="14.25" customHeight="1" x14ac:dyDescent="0.25">
      <c r="A5" s="3"/>
      <c r="B5" s="18" t="s">
        <v>38</v>
      </c>
      <c r="C5" s="17" t="s">
        <v>44</v>
      </c>
      <c r="D5" s="20">
        <v>2015</v>
      </c>
      <c r="E5" s="19" t="s">
        <v>47</v>
      </c>
      <c r="F5" s="18" t="s">
        <v>39</v>
      </c>
      <c r="G5" s="20" t="s">
        <v>43</v>
      </c>
      <c r="H5" s="20" t="s">
        <v>45</v>
      </c>
    </row>
    <row r="6" spans="1:8" x14ac:dyDescent="0.25">
      <c r="A6" s="34" t="s">
        <v>7</v>
      </c>
      <c r="B6" s="26">
        <v>88214.64</v>
      </c>
      <c r="C6" s="26">
        <v>96543.12</v>
      </c>
      <c r="D6" s="26">
        <f>D7+D8+D9</f>
        <v>108887</v>
      </c>
      <c r="E6" s="26">
        <f>E7+E8+E9</f>
        <v>100100</v>
      </c>
      <c r="F6" s="13">
        <f>F7+F8+F9</f>
        <v>99550</v>
      </c>
      <c r="G6" s="13">
        <f>G7+G8+G9</f>
        <v>99550</v>
      </c>
      <c r="H6" s="13">
        <f>H7+H8+H9</f>
        <v>99550</v>
      </c>
    </row>
    <row r="7" spans="1:8" x14ac:dyDescent="0.25">
      <c r="A7" s="3" t="s">
        <v>35</v>
      </c>
      <c r="B7" s="26">
        <v>79082.679999999993</v>
      </c>
      <c r="C7" s="26">
        <v>83744.740000000005</v>
      </c>
      <c r="D7" s="26">
        <v>89350</v>
      </c>
      <c r="E7" s="26">
        <v>85000</v>
      </c>
      <c r="F7" s="13">
        <v>88500</v>
      </c>
      <c r="G7" s="13">
        <v>88500</v>
      </c>
      <c r="H7" s="13">
        <v>88500</v>
      </c>
    </row>
    <row r="8" spans="1:8" x14ac:dyDescent="0.25">
      <c r="A8" s="3" t="s">
        <v>36</v>
      </c>
      <c r="B8" s="26">
        <v>2974.55</v>
      </c>
      <c r="C8" s="26">
        <v>4045.26</v>
      </c>
      <c r="D8" s="26">
        <v>8204</v>
      </c>
      <c r="E8" s="26">
        <v>5100</v>
      </c>
      <c r="F8" s="13">
        <v>5050</v>
      </c>
      <c r="G8" s="13">
        <v>5050</v>
      </c>
      <c r="H8" s="13">
        <v>5050</v>
      </c>
    </row>
    <row r="9" spans="1:8" x14ac:dyDescent="0.25">
      <c r="A9" s="3" t="s">
        <v>37</v>
      </c>
      <c r="B9" s="26">
        <v>6157.41</v>
      </c>
      <c r="C9" s="26">
        <v>8753.1200000000008</v>
      </c>
      <c r="D9" s="26">
        <v>11333</v>
      </c>
      <c r="E9" s="26">
        <v>10000</v>
      </c>
      <c r="F9" s="13">
        <v>6000</v>
      </c>
      <c r="G9" s="13">
        <v>6000</v>
      </c>
      <c r="H9" s="13">
        <v>6000</v>
      </c>
    </row>
    <row r="10" spans="1:8" x14ac:dyDescent="0.25">
      <c r="A10" s="35" t="s">
        <v>8</v>
      </c>
      <c r="B10" s="27">
        <v>56.25</v>
      </c>
      <c r="C10" s="27"/>
      <c r="D10" s="27">
        <v>17750</v>
      </c>
      <c r="E10" s="27">
        <v>17750</v>
      </c>
      <c r="F10" s="7"/>
      <c r="G10" s="7"/>
      <c r="H10" s="7"/>
    </row>
    <row r="11" spans="1:8" x14ac:dyDescent="0.25">
      <c r="A11" s="35" t="s">
        <v>9</v>
      </c>
      <c r="B11" s="27">
        <v>4540.8500000000004</v>
      </c>
      <c r="C11" s="27">
        <v>2103.7600000000002</v>
      </c>
      <c r="D11" s="27">
        <v>83510</v>
      </c>
      <c r="E11" s="27">
        <v>83510</v>
      </c>
      <c r="F11" s="7"/>
      <c r="G11" s="7"/>
      <c r="H11" s="7"/>
    </row>
    <row r="12" spans="1:8" x14ac:dyDescent="0.25">
      <c r="A12" s="5" t="s">
        <v>10</v>
      </c>
      <c r="B12" s="23">
        <v>92811.74</v>
      </c>
      <c r="C12" s="28">
        <v>98646.88</v>
      </c>
      <c r="D12" s="28">
        <f>D6+D10+D11</f>
        <v>210147</v>
      </c>
      <c r="E12" s="28">
        <f>E6+E10+E11</f>
        <v>201360</v>
      </c>
      <c r="F12" s="8">
        <f>F6+F10+F11</f>
        <v>99550</v>
      </c>
      <c r="G12" s="8">
        <f>G6+G10+G11</f>
        <v>99550</v>
      </c>
      <c r="H12" s="8">
        <f>H6+H10+H11</f>
        <v>99550</v>
      </c>
    </row>
    <row r="13" spans="1:8" x14ac:dyDescent="0.25">
      <c r="A13" s="4"/>
      <c r="B13" s="9"/>
      <c r="C13" s="9"/>
      <c r="D13" s="9"/>
      <c r="E13" s="9"/>
      <c r="F13" s="9"/>
      <c r="G13" s="9"/>
      <c r="H13" s="9"/>
    </row>
    <row r="14" spans="1:8" x14ac:dyDescent="0.25">
      <c r="A14" s="33" t="s">
        <v>22</v>
      </c>
      <c r="B14" s="7">
        <v>66477.350000000006</v>
      </c>
      <c r="C14" s="7">
        <v>76641.460000000006</v>
      </c>
      <c r="D14" s="7">
        <v>82887</v>
      </c>
      <c r="E14" s="7">
        <v>80876.7</v>
      </c>
      <c r="F14" s="7">
        <f>F15+F20+F21+F26+F31+F36+F41+F46+F51+F56+F61+F66+F71</f>
        <v>76230</v>
      </c>
      <c r="G14" s="7">
        <f>G15+G20+G21+G26+G31+G36+G41+G46+G51+G56+G61+G66+G71</f>
        <v>76230</v>
      </c>
      <c r="H14" s="7">
        <f>H15+H20+H21+H26+H31+H36+H41+H46+H51+H56+H61+H66+H71</f>
        <v>76230</v>
      </c>
    </row>
    <row r="15" spans="1:8" x14ac:dyDescent="0.25">
      <c r="A15" s="1" t="s">
        <v>16</v>
      </c>
      <c r="B15" s="27">
        <v>51274.61</v>
      </c>
      <c r="C15" s="27">
        <v>56314.57</v>
      </c>
      <c r="D15" s="27">
        <v>66776</v>
      </c>
      <c r="E15" s="27">
        <v>62492</v>
      </c>
      <c r="F15" s="7">
        <f>F16+F17+F18+F19</f>
        <v>66450</v>
      </c>
      <c r="G15" s="7">
        <f>G16+G17+G18+G19</f>
        <v>66450</v>
      </c>
      <c r="H15" s="7">
        <f>H16+H17+H18+H19</f>
        <v>66450</v>
      </c>
    </row>
    <row r="16" spans="1:8" x14ac:dyDescent="0.25">
      <c r="A16" s="1" t="s">
        <v>31</v>
      </c>
      <c r="B16" s="27">
        <v>27381.61</v>
      </c>
      <c r="C16" s="27">
        <v>26411</v>
      </c>
      <c r="D16" s="27">
        <v>30450</v>
      </c>
      <c r="E16" s="27">
        <v>30000</v>
      </c>
      <c r="F16" s="7">
        <v>33100</v>
      </c>
      <c r="G16" s="7">
        <v>33100</v>
      </c>
      <c r="H16" s="7">
        <v>33100</v>
      </c>
    </row>
    <row r="17" spans="1:8" x14ac:dyDescent="0.25">
      <c r="A17" s="1" t="s">
        <v>32</v>
      </c>
      <c r="B17" s="27">
        <v>9634.4</v>
      </c>
      <c r="C17" s="27">
        <v>11821.41</v>
      </c>
      <c r="D17" s="27">
        <v>11888</v>
      </c>
      <c r="E17" s="27">
        <v>11600</v>
      </c>
      <c r="F17" s="7">
        <v>11970</v>
      </c>
      <c r="G17" s="7">
        <v>11970</v>
      </c>
      <c r="H17" s="7">
        <v>11970</v>
      </c>
    </row>
    <row r="18" spans="1:8" x14ac:dyDescent="0.25">
      <c r="A18" s="1" t="s">
        <v>33</v>
      </c>
      <c r="B18" s="27">
        <v>14258.6</v>
      </c>
      <c r="C18" s="27">
        <v>17500.29</v>
      </c>
      <c r="D18" s="27">
        <v>23538</v>
      </c>
      <c r="E18" s="27">
        <v>20092</v>
      </c>
      <c r="F18" s="7">
        <v>20480</v>
      </c>
      <c r="G18" s="7">
        <v>20480</v>
      </c>
      <c r="H18" s="7">
        <v>20480</v>
      </c>
    </row>
    <row r="19" spans="1:8" x14ac:dyDescent="0.25">
      <c r="A19" s="1" t="s">
        <v>34</v>
      </c>
      <c r="B19" s="7"/>
      <c r="C19" s="27">
        <v>581.87</v>
      </c>
      <c r="D19" s="27">
        <v>900</v>
      </c>
      <c r="E19" s="27">
        <v>800</v>
      </c>
      <c r="F19" s="7">
        <v>900</v>
      </c>
      <c r="G19" s="7">
        <v>900</v>
      </c>
      <c r="H19" s="7">
        <v>900</v>
      </c>
    </row>
    <row r="20" spans="1:8" x14ac:dyDescent="0.25">
      <c r="A20" s="1" t="s">
        <v>25</v>
      </c>
      <c r="B20" s="7"/>
      <c r="C20" s="27"/>
      <c r="D20" s="27"/>
      <c r="E20" s="27"/>
      <c r="F20" s="7"/>
      <c r="G20" s="7"/>
      <c r="H20" s="7"/>
    </row>
    <row r="21" spans="1:8" x14ac:dyDescent="0.25">
      <c r="A21" s="35" t="s">
        <v>26</v>
      </c>
      <c r="B21" s="42">
        <v>1771.7</v>
      </c>
      <c r="C21" s="43">
        <v>3964.3</v>
      </c>
      <c r="D21" s="43">
        <v>485.83</v>
      </c>
      <c r="E21" s="43">
        <v>485.83</v>
      </c>
      <c r="F21" s="7"/>
      <c r="G21" s="7"/>
      <c r="H21" s="7"/>
    </row>
    <row r="22" spans="1:8" x14ac:dyDescent="0.25">
      <c r="A22" s="1" t="s">
        <v>31</v>
      </c>
      <c r="B22" s="7"/>
      <c r="C22" s="27"/>
      <c r="D22" s="27"/>
      <c r="E22" s="27"/>
      <c r="F22" s="7"/>
      <c r="G22" s="7"/>
      <c r="H22" s="7"/>
    </row>
    <row r="23" spans="1:8" x14ac:dyDescent="0.25">
      <c r="A23" s="1" t="s">
        <v>32</v>
      </c>
      <c r="B23" s="7"/>
      <c r="C23" s="27"/>
      <c r="D23" s="27"/>
      <c r="E23" s="27"/>
      <c r="F23" s="7"/>
      <c r="G23" s="7"/>
      <c r="H23" s="7"/>
    </row>
    <row r="24" spans="1:8" x14ac:dyDescent="0.25">
      <c r="A24" s="1" t="s">
        <v>33</v>
      </c>
      <c r="B24" s="7"/>
      <c r="C24" s="27"/>
      <c r="D24" s="27"/>
      <c r="E24" s="27"/>
      <c r="F24" s="7"/>
      <c r="G24" s="7"/>
      <c r="H24" s="7"/>
    </row>
    <row r="25" spans="1:8" x14ac:dyDescent="0.25">
      <c r="A25" s="1" t="s">
        <v>34</v>
      </c>
      <c r="B25" s="7"/>
      <c r="C25" s="27"/>
      <c r="D25" s="27"/>
      <c r="E25" s="27"/>
      <c r="F25" s="7"/>
      <c r="G25" s="7"/>
      <c r="H25" s="7"/>
    </row>
    <row r="26" spans="1:8" x14ac:dyDescent="0.25">
      <c r="A26" s="44" t="s">
        <v>27</v>
      </c>
      <c r="B26" s="42">
        <v>1094.9000000000001</v>
      </c>
      <c r="C26" s="43">
        <v>1436.99</v>
      </c>
      <c r="D26" s="43">
        <v>980</v>
      </c>
      <c r="E26" s="43">
        <v>980</v>
      </c>
      <c r="F26" s="42">
        <v>980</v>
      </c>
      <c r="G26" s="42">
        <v>980</v>
      </c>
      <c r="H26" s="42">
        <v>980</v>
      </c>
    </row>
    <row r="27" spans="1:8" x14ac:dyDescent="0.25">
      <c r="A27" s="1" t="s">
        <v>31</v>
      </c>
      <c r="B27" s="7"/>
      <c r="C27" s="27"/>
      <c r="D27" s="27"/>
      <c r="E27" s="27"/>
      <c r="F27" s="7">
        <v>700</v>
      </c>
      <c r="G27" s="7">
        <v>700</v>
      </c>
      <c r="H27" s="7">
        <v>700</v>
      </c>
    </row>
    <row r="28" spans="1:8" x14ac:dyDescent="0.25">
      <c r="A28" s="1" t="s">
        <v>32</v>
      </c>
      <c r="B28" s="7"/>
      <c r="C28" s="27"/>
      <c r="D28" s="27"/>
      <c r="E28" s="27"/>
      <c r="F28" s="7">
        <v>80</v>
      </c>
      <c r="G28" s="7">
        <v>80</v>
      </c>
      <c r="H28" s="7">
        <v>80</v>
      </c>
    </row>
    <row r="29" spans="1:8" x14ac:dyDescent="0.25">
      <c r="A29" s="1" t="s">
        <v>33</v>
      </c>
      <c r="B29" s="7"/>
      <c r="C29" s="27"/>
      <c r="D29" s="27"/>
      <c r="E29" s="27"/>
      <c r="F29" s="7">
        <v>200</v>
      </c>
      <c r="G29" s="7">
        <v>200</v>
      </c>
      <c r="H29" s="7">
        <v>200</v>
      </c>
    </row>
    <row r="30" spans="1:8" x14ac:dyDescent="0.25">
      <c r="A30" s="1" t="s">
        <v>34</v>
      </c>
      <c r="B30" s="7"/>
      <c r="C30" s="27"/>
      <c r="D30" s="27"/>
      <c r="E30" s="27"/>
      <c r="F30" s="7"/>
      <c r="G30" s="7"/>
      <c r="H30" s="7"/>
    </row>
    <row r="31" spans="1:8" x14ac:dyDescent="0.25">
      <c r="A31" s="35" t="s">
        <v>17</v>
      </c>
      <c r="B31" s="42">
        <v>44</v>
      </c>
      <c r="C31" s="43">
        <v>700</v>
      </c>
      <c r="D31" s="43">
        <v>602.29999999999995</v>
      </c>
      <c r="E31" s="43">
        <v>650</v>
      </c>
      <c r="F31" s="42">
        <v>700</v>
      </c>
      <c r="G31" s="42">
        <v>700</v>
      </c>
      <c r="H31" s="42">
        <v>700</v>
      </c>
    </row>
    <row r="32" spans="1:8" x14ac:dyDescent="0.25">
      <c r="A32" s="1" t="s">
        <v>31</v>
      </c>
      <c r="B32" s="7"/>
      <c r="C32" s="27"/>
      <c r="D32" s="27"/>
      <c r="E32" s="27"/>
      <c r="F32" s="7"/>
      <c r="G32" s="7"/>
      <c r="H32" s="7"/>
    </row>
    <row r="33" spans="1:8" x14ac:dyDescent="0.25">
      <c r="A33" s="1" t="s">
        <v>32</v>
      </c>
      <c r="B33" s="7"/>
      <c r="C33" s="27"/>
      <c r="D33" s="27"/>
      <c r="E33" s="27"/>
      <c r="F33" s="7"/>
      <c r="G33" s="7"/>
      <c r="H33" s="7"/>
    </row>
    <row r="34" spans="1:8" x14ac:dyDescent="0.25">
      <c r="A34" s="1" t="s">
        <v>33</v>
      </c>
      <c r="B34" s="7"/>
      <c r="C34" s="27"/>
      <c r="D34" s="27"/>
      <c r="E34" s="27"/>
      <c r="F34" s="7"/>
      <c r="G34" s="7"/>
      <c r="H34" s="7"/>
    </row>
    <row r="35" spans="1:8" x14ac:dyDescent="0.25">
      <c r="A35" s="1" t="s">
        <v>34</v>
      </c>
      <c r="B35" s="7"/>
      <c r="C35" s="27"/>
      <c r="D35" s="27"/>
      <c r="E35" s="27"/>
      <c r="F35" s="7">
        <v>700</v>
      </c>
      <c r="G35" s="7">
        <v>700</v>
      </c>
      <c r="H35" s="7">
        <v>700</v>
      </c>
    </row>
    <row r="36" spans="1:8" x14ac:dyDescent="0.25">
      <c r="A36" s="35" t="s">
        <v>18</v>
      </c>
      <c r="B36" s="42">
        <v>1520.48</v>
      </c>
      <c r="C36" s="43">
        <v>1394.11</v>
      </c>
      <c r="D36" s="43">
        <v>1600</v>
      </c>
      <c r="E36" s="43">
        <v>1626</v>
      </c>
      <c r="F36" s="42">
        <v>1600</v>
      </c>
      <c r="G36" s="42">
        <v>1600</v>
      </c>
      <c r="H36" s="42">
        <v>1600</v>
      </c>
    </row>
    <row r="37" spans="1:8" x14ac:dyDescent="0.25">
      <c r="A37" s="1" t="s">
        <v>31</v>
      </c>
      <c r="B37" s="42"/>
      <c r="C37" s="43"/>
      <c r="D37" s="43"/>
      <c r="E37" s="43"/>
      <c r="F37" s="42"/>
      <c r="G37" s="42"/>
      <c r="H37" s="42"/>
    </row>
    <row r="38" spans="1:8" x14ac:dyDescent="0.25">
      <c r="A38" s="1" t="s">
        <v>32</v>
      </c>
      <c r="B38" s="7"/>
      <c r="C38" s="27"/>
      <c r="D38" s="27"/>
      <c r="E38" s="27"/>
      <c r="F38" s="7"/>
      <c r="G38" s="7"/>
      <c r="H38" s="7"/>
    </row>
    <row r="39" spans="1:8" x14ac:dyDescent="0.25">
      <c r="A39" s="1" t="s">
        <v>33</v>
      </c>
      <c r="B39" s="7"/>
      <c r="C39" s="27"/>
      <c r="D39" s="27"/>
      <c r="E39" s="27"/>
      <c r="F39" s="7">
        <v>1600</v>
      </c>
      <c r="G39" s="7">
        <v>1600</v>
      </c>
      <c r="H39" s="7">
        <v>1600</v>
      </c>
    </row>
    <row r="40" spans="1:8" x14ac:dyDescent="0.25">
      <c r="A40" s="1" t="s">
        <v>34</v>
      </c>
      <c r="B40" s="7"/>
      <c r="C40" s="27"/>
      <c r="D40" s="27"/>
      <c r="E40" s="27"/>
      <c r="F40" s="7"/>
      <c r="G40" s="7"/>
      <c r="H40" s="7"/>
    </row>
    <row r="41" spans="1:8" x14ac:dyDescent="0.25">
      <c r="A41" s="35" t="s">
        <v>24</v>
      </c>
      <c r="B41" s="42">
        <v>216</v>
      </c>
      <c r="C41" s="27"/>
      <c r="D41" s="27"/>
      <c r="E41" s="27"/>
      <c r="F41" s="7"/>
      <c r="G41" s="7"/>
      <c r="H41" s="7"/>
    </row>
    <row r="42" spans="1:8" x14ac:dyDescent="0.25">
      <c r="A42" s="1" t="s">
        <v>31</v>
      </c>
      <c r="B42" s="7"/>
      <c r="C42" s="27"/>
      <c r="D42" s="27"/>
      <c r="E42" s="27"/>
      <c r="F42" s="7"/>
      <c r="G42" s="7"/>
      <c r="H42" s="7"/>
    </row>
    <row r="43" spans="1:8" x14ac:dyDescent="0.25">
      <c r="A43" s="1" t="s">
        <v>32</v>
      </c>
      <c r="B43" s="7"/>
      <c r="C43" s="27"/>
      <c r="D43" s="27"/>
      <c r="E43" s="27"/>
      <c r="F43" s="7"/>
      <c r="G43" s="7"/>
      <c r="H43" s="7"/>
    </row>
    <row r="44" spans="1:8" x14ac:dyDescent="0.25">
      <c r="A44" s="1" t="s">
        <v>33</v>
      </c>
      <c r="B44" s="7"/>
      <c r="C44" s="27"/>
      <c r="D44" s="27"/>
      <c r="E44" s="27"/>
      <c r="F44" s="7"/>
      <c r="G44" s="7"/>
      <c r="H44" s="7"/>
    </row>
    <row r="45" spans="1:8" x14ac:dyDescent="0.25">
      <c r="A45" s="1" t="s">
        <v>34</v>
      </c>
      <c r="B45" s="7"/>
      <c r="C45" s="27"/>
      <c r="D45" s="27"/>
      <c r="E45" s="27"/>
      <c r="F45" s="7"/>
      <c r="G45" s="7"/>
      <c r="H45" s="7"/>
    </row>
    <row r="46" spans="1:8" x14ac:dyDescent="0.25">
      <c r="A46" s="35" t="s">
        <v>19</v>
      </c>
      <c r="B46" s="42">
        <v>3764.66</v>
      </c>
      <c r="C46" s="43">
        <v>2807.62</v>
      </c>
      <c r="D46" s="43">
        <v>2807.62</v>
      </c>
      <c r="E46" s="43">
        <v>7880.87</v>
      </c>
      <c r="F46" s="7"/>
      <c r="G46" s="7"/>
      <c r="H46" s="7"/>
    </row>
    <row r="47" spans="1:8" x14ac:dyDescent="0.25">
      <c r="A47" s="1" t="s">
        <v>31</v>
      </c>
      <c r="B47" s="7"/>
      <c r="C47" s="27"/>
      <c r="D47" s="27"/>
      <c r="E47" s="27"/>
      <c r="F47" s="7"/>
      <c r="G47" s="7"/>
      <c r="H47" s="7"/>
    </row>
    <row r="48" spans="1:8" x14ac:dyDescent="0.25">
      <c r="A48" s="1" t="s">
        <v>32</v>
      </c>
      <c r="B48" s="7"/>
      <c r="C48" s="27"/>
      <c r="D48" s="27"/>
      <c r="E48" s="27"/>
      <c r="F48" s="7"/>
      <c r="G48" s="7"/>
      <c r="H48" s="7"/>
    </row>
    <row r="49" spans="1:8" x14ac:dyDescent="0.25">
      <c r="A49" s="1" t="s">
        <v>33</v>
      </c>
      <c r="B49" s="7"/>
      <c r="C49" s="27"/>
      <c r="D49" s="27"/>
      <c r="E49" s="27"/>
      <c r="F49" s="7"/>
      <c r="G49" s="7"/>
      <c r="H49" s="7"/>
    </row>
    <row r="50" spans="1:8" x14ac:dyDescent="0.25">
      <c r="A50" s="1" t="s">
        <v>34</v>
      </c>
      <c r="B50" s="7"/>
      <c r="C50" s="27"/>
      <c r="D50" s="27"/>
      <c r="E50" s="27"/>
      <c r="F50" s="7"/>
      <c r="G50" s="7"/>
      <c r="H50" s="7"/>
    </row>
    <row r="51" spans="1:8" ht="13.5" customHeight="1" x14ac:dyDescent="0.25">
      <c r="A51" s="1" t="s">
        <v>20</v>
      </c>
      <c r="B51" s="42">
        <v>3126.82</v>
      </c>
      <c r="C51" s="43">
        <v>2690.77</v>
      </c>
      <c r="D51" s="43">
        <v>2690.77</v>
      </c>
      <c r="E51" s="43">
        <v>3362</v>
      </c>
      <c r="F51" s="42">
        <v>3100</v>
      </c>
      <c r="G51" s="42">
        <v>3100</v>
      </c>
      <c r="H51" s="42">
        <v>3100</v>
      </c>
    </row>
    <row r="52" spans="1:8" x14ac:dyDescent="0.25">
      <c r="A52" s="1" t="s">
        <v>31</v>
      </c>
      <c r="B52" s="7"/>
      <c r="C52" s="27"/>
      <c r="D52" s="27"/>
      <c r="E52" s="27"/>
      <c r="F52" s="7"/>
      <c r="G52" s="7"/>
      <c r="H52" s="7"/>
    </row>
    <row r="53" spans="1:8" x14ac:dyDescent="0.25">
      <c r="A53" s="1" t="s">
        <v>32</v>
      </c>
      <c r="B53" s="7"/>
      <c r="C53" s="27"/>
      <c r="D53" s="27"/>
      <c r="E53" s="27"/>
      <c r="F53" s="7"/>
      <c r="G53" s="7"/>
      <c r="H53" s="7"/>
    </row>
    <row r="54" spans="1:8" x14ac:dyDescent="0.25">
      <c r="A54" s="1" t="s">
        <v>33</v>
      </c>
      <c r="B54" s="7"/>
      <c r="C54" s="27"/>
      <c r="D54" s="27"/>
      <c r="E54" s="27"/>
      <c r="F54" s="7">
        <v>3100</v>
      </c>
      <c r="G54" s="7">
        <v>3100</v>
      </c>
      <c r="H54" s="7">
        <v>3100</v>
      </c>
    </row>
    <row r="55" spans="1:8" x14ac:dyDescent="0.25">
      <c r="A55" s="1" t="s">
        <v>34</v>
      </c>
      <c r="B55" s="7"/>
      <c r="C55" s="27"/>
      <c r="D55" s="27"/>
      <c r="E55" s="27"/>
      <c r="F55" s="7"/>
      <c r="G55" s="7"/>
      <c r="H55" s="7"/>
    </row>
    <row r="56" spans="1:8" x14ac:dyDescent="0.25">
      <c r="A56" s="35" t="s">
        <v>23</v>
      </c>
      <c r="B56" s="42">
        <v>2538.91</v>
      </c>
      <c r="C56" s="43">
        <v>5999.81</v>
      </c>
      <c r="D56" s="43">
        <v>3000</v>
      </c>
      <c r="E56" s="43">
        <v>2600</v>
      </c>
      <c r="F56" s="42">
        <v>2600</v>
      </c>
      <c r="G56" s="42">
        <v>2600</v>
      </c>
      <c r="H56" s="42">
        <v>2600</v>
      </c>
    </row>
    <row r="57" spans="1:8" x14ac:dyDescent="0.25">
      <c r="A57" s="1" t="s">
        <v>31</v>
      </c>
      <c r="B57" s="7"/>
      <c r="C57" s="27"/>
      <c r="D57" s="27"/>
      <c r="E57" s="27"/>
      <c r="F57" s="7"/>
      <c r="G57" s="7"/>
      <c r="H57" s="7"/>
    </row>
    <row r="58" spans="1:8" x14ac:dyDescent="0.25">
      <c r="A58" s="1" t="s">
        <v>32</v>
      </c>
      <c r="B58" s="7"/>
      <c r="C58" s="27"/>
      <c r="D58" s="27"/>
      <c r="E58" s="27"/>
      <c r="F58" s="7"/>
      <c r="G58" s="7"/>
      <c r="H58" s="7"/>
    </row>
    <row r="59" spans="1:8" x14ac:dyDescent="0.25">
      <c r="A59" s="1" t="s">
        <v>33</v>
      </c>
      <c r="B59" s="7"/>
      <c r="C59" s="27"/>
      <c r="D59" s="27"/>
      <c r="E59" s="27"/>
      <c r="F59" s="7">
        <v>2600</v>
      </c>
      <c r="G59" s="7">
        <v>2600</v>
      </c>
      <c r="H59" s="7">
        <v>2600</v>
      </c>
    </row>
    <row r="60" spans="1:8" x14ac:dyDescent="0.25">
      <c r="A60" s="1" t="s">
        <v>34</v>
      </c>
      <c r="B60" s="7"/>
      <c r="C60" s="27"/>
      <c r="D60" s="27"/>
      <c r="E60" s="27"/>
      <c r="F60" s="7"/>
      <c r="G60" s="7"/>
      <c r="H60" s="7"/>
    </row>
    <row r="61" spans="1:8" x14ac:dyDescent="0.25">
      <c r="A61" s="35" t="s">
        <v>42</v>
      </c>
      <c r="B61" s="42">
        <v>60.03</v>
      </c>
      <c r="C61" s="43">
        <v>349.82</v>
      </c>
      <c r="D61" s="43">
        <v>100</v>
      </c>
      <c r="E61" s="43">
        <v>200</v>
      </c>
      <c r="F61" s="42">
        <v>200</v>
      </c>
      <c r="G61" s="42">
        <v>200</v>
      </c>
      <c r="H61" s="42">
        <v>200</v>
      </c>
    </row>
    <row r="62" spans="1:8" x14ac:dyDescent="0.25">
      <c r="A62" s="1" t="s">
        <v>31</v>
      </c>
      <c r="B62" s="7"/>
      <c r="C62" s="27"/>
      <c r="D62" s="27"/>
      <c r="E62" s="27"/>
      <c r="F62" s="7"/>
      <c r="G62" s="7"/>
      <c r="H62" s="7"/>
    </row>
    <row r="63" spans="1:8" x14ac:dyDescent="0.25">
      <c r="A63" s="1" t="s">
        <v>32</v>
      </c>
      <c r="B63" s="7"/>
      <c r="C63" s="27"/>
      <c r="D63" s="27"/>
      <c r="E63" s="27"/>
      <c r="F63" s="7"/>
      <c r="G63" s="7"/>
      <c r="H63" s="7"/>
    </row>
    <row r="64" spans="1:8" x14ac:dyDescent="0.25">
      <c r="A64" s="1" t="s">
        <v>33</v>
      </c>
      <c r="B64" s="7"/>
      <c r="C64" s="27"/>
      <c r="D64" s="27"/>
      <c r="E64" s="27"/>
      <c r="F64" s="7">
        <v>200</v>
      </c>
      <c r="G64" s="7">
        <v>200</v>
      </c>
      <c r="H64" s="7">
        <v>200</v>
      </c>
    </row>
    <row r="65" spans="1:8" x14ac:dyDescent="0.25">
      <c r="A65" s="1" t="s">
        <v>34</v>
      </c>
      <c r="B65" s="7"/>
      <c r="C65" s="27"/>
      <c r="D65" s="27"/>
      <c r="E65" s="27"/>
      <c r="F65" s="7"/>
      <c r="G65" s="7"/>
      <c r="H65" s="7"/>
    </row>
    <row r="66" spans="1:8" x14ac:dyDescent="0.25">
      <c r="A66" s="35" t="s">
        <v>40</v>
      </c>
      <c r="B66" s="42">
        <v>656.24</v>
      </c>
      <c r="C66" s="43">
        <v>783.48</v>
      </c>
      <c r="D66" s="43">
        <v>300</v>
      </c>
      <c r="E66" s="43">
        <v>100</v>
      </c>
      <c r="F66" s="42">
        <v>300</v>
      </c>
      <c r="G66" s="42">
        <v>300</v>
      </c>
      <c r="H66" s="42">
        <v>300</v>
      </c>
    </row>
    <row r="67" spans="1:8" x14ac:dyDescent="0.25">
      <c r="A67" s="1" t="s">
        <v>31</v>
      </c>
      <c r="B67" s="7"/>
      <c r="C67" s="27"/>
      <c r="D67" s="27"/>
      <c r="E67" s="27"/>
      <c r="F67" s="7"/>
      <c r="G67" s="7"/>
      <c r="H67" s="7"/>
    </row>
    <row r="68" spans="1:8" x14ac:dyDescent="0.25">
      <c r="A68" s="1" t="s">
        <v>32</v>
      </c>
      <c r="B68" s="7"/>
      <c r="C68" s="27"/>
      <c r="D68" s="27"/>
      <c r="E68" s="27"/>
      <c r="F68" s="7"/>
      <c r="G68" s="7"/>
      <c r="H68" s="7"/>
    </row>
    <row r="69" spans="1:8" x14ac:dyDescent="0.25">
      <c r="A69" s="1" t="s">
        <v>33</v>
      </c>
      <c r="B69" s="7"/>
      <c r="C69" s="27"/>
      <c r="D69" s="27"/>
      <c r="E69" s="27"/>
      <c r="F69" s="7">
        <v>100</v>
      </c>
      <c r="G69" s="7">
        <v>100</v>
      </c>
      <c r="H69" s="7">
        <v>100</v>
      </c>
    </row>
    <row r="70" spans="1:8" x14ac:dyDescent="0.25">
      <c r="A70" s="1" t="s">
        <v>34</v>
      </c>
      <c r="B70" s="7"/>
      <c r="C70" s="27"/>
      <c r="D70" s="27"/>
      <c r="E70" s="27"/>
      <c r="F70" s="7">
        <v>200</v>
      </c>
      <c r="G70" s="7">
        <v>200</v>
      </c>
      <c r="H70" s="7">
        <v>200</v>
      </c>
    </row>
    <row r="71" spans="1:8" x14ac:dyDescent="0.25">
      <c r="A71" s="35" t="s">
        <v>41</v>
      </c>
      <c r="B71" s="42">
        <v>349</v>
      </c>
      <c r="C71" s="43">
        <v>200</v>
      </c>
      <c r="D71" s="43">
        <v>300</v>
      </c>
      <c r="E71" s="43">
        <v>300</v>
      </c>
      <c r="F71" s="42">
        <v>300</v>
      </c>
      <c r="G71" s="42">
        <v>300</v>
      </c>
      <c r="H71" s="42">
        <v>300</v>
      </c>
    </row>
    <row r="72" spans="1:8" x14ac:dyDescent="0.25">
      <c r="A72" s="1" t="s">
        <v>31</v>
      </c>
      <c r="B72" s="7"/>
      <c r="C72" s="27"/>
      <c r="D72" s="27"/>
      <c r="E72" s="27"/>
      <c r="F72" s="7"/>
      <c r="G72" s="7"/>
      <c r="H72" s="7"/>
    </row>
    <row r="73" spans="1:8" x14ac:dyDescent="0.25">
      <c r="A73" s="1" t="s">
        <v>32</v>
      </c>
      <c r="B73" s="7"/>
      <c r="C73" s="27"/>
      <c r="D73" s="27"/>
      <c r="E73" s="27"/>
      <c r="F73" s="7"/>
      <c r="G73" s="7"/>
      <c r="H73" s="7"/>
    </row>
    <row r="74" spans="1:8" x14ac:dyDescent="0.25">
      <c r="A74" s="1" t="s">
        <v>33</v>
      </c>
      <c r="B74" s="7"/>
      <c r="C74" s="27"/>
      <c r="D74" s="27"/>
      <c r="E74" s="27"/>
      <c r="F74" s="7"/>
      <c r="G74" s="7"/>
      <c r="H74" s="7"/>
    </row>
    <row r="75" spans="1:8" x14ac:dyDescent="0.25">
      <c r="A75" s="1" t="s">
        <v>34</v>
      </c>
      <c r="B75" s="7"/>
      <c r="C75" s="27"/>
      <c r="D75" s="27"/>
      <c r="E75" s="27"/>
      <c r="F75" s="7">
        <v>300</v>
      </c>
      <c r="G75" s="7">
        <v>300</v>
      </c>
      <c r="H75" s="7">
        <v>300</v>
      </c>
    </row>
    <row r="76" spans="1:8" x14ac:dyDescent="0.25">
      <c r="A76" s="35" t="s">
        <v>11</v>
      </c>
      <c r="B76" s="7">
        <v>23197.25</v>
      </c>
      <c r="C76" s="27">
        <v>19636.84</v>
      </c>
      <c r="D76" s="27">
        <v>23000</v>
      </c>
      <c r="E76" s="27">
        <v>120000</v>
      </c>
      <c r="F76" s="7">
        <v>23320</v>
      </c>
      <c r="G76" s="7">
        <v>23320</v>
      </c>
      <c r="H76" s="7">
        <v>23320</v>
      </c>
    </row>
    <row r="77" spans="1:8" x14ac:dyDescent="0.25">
      <c r="A77" s="35" t="s">
        <v>12</v>
      </c>
      <c r="B77" s="7">
        <v>183.54</v>
      </c>
      <c r="C77" s="27"/>
      <c r="D77" s="27"/>
      <c r="E77" s="27"/>
      <c r="F77" s="7"/>
      <c r="G77" s="7"/>
      <c r="H77" s="7"/>
    </row>
    <row r="78" spans="1:8" x14ac:dyDescent="0.25">
      <c r="A78" s="45" t="s">
        <v>13</v>
      </c>
      <c r="B78" s="46">
        <v>89858.14</v>
      </c>
      <c r="C78" s="47">
        <v>96278.3</v>
      </c>
      <c r="D78" s="47">
        <v>105887</v>
      </c>
      <c r="E78" s="47">
        <f>E15+E20+E21+E26+E31+E36+E41+E46+E51+E56+E61+E66+E71+E76+E77</f>
        <v>200676.7</v>
      </c>
      <c r="F78" s="46">
        <f>F14+F76+F77</f>
        <v>99550</v>
      </c>
      <c r="G78" s="46">
        <f>G14+G76+G77</f>
        <v>99550</v>
      </c>
      <c r="H78" s="46">
        <f>H14+H76+H77</f>
        <v>99550</v>
      </c>
    </row>
    <row r="79" spans="1:8" x14ac:dyDescent="0.25">
      <c r="B79" s="37"/>
      <c r="C79" s="10"/>
      <c r="D79" s="10"/>
      <c r="E79" s="10"/>
      <c r="F79" s="10"/>
      <c r="G79" s="10"/>
      <c r="H79" s="10"/>
    </row>
    <row r="80" spans="1:8" x14ac:dyDescent="0.25">
      <c r="A80" s="6" t="s">
        <v>14</v>
      </c>
      <c r="B80" s="11">
        <v>2953.6</v>
      </c>
      <c r="C80" s="29">
        <v>2368.58</v>
      </c>
      <c r="D80" s="29"/>
      <c r="E80" s="29">
        <f>E12-E78</f>
        <v>683.29999999998836</v>
      </c>
      <c r="F80" s="11">
        <f>F12-F78</f>
        <v>0</v>
      </c>
      <c r="G80" s="11">
        <f>G12-G78</f>
        <v>0</v>
      </c>
      <c r="H80" s="11">
        <f>H12-H78</f>
        <v>0</v>
      </c>
    </row>
  </sheetData>
  <pageMargins left="0.31496062992125984" right="0.31496062992125984" top="0.59055118110236227" bottom="0.59055118110236227" header="0.31496062992125984" footer="0.31496062992125984"/>
  <pageSetup paperSize="9" orientation="portrait" r:id="rId1"/>
  <headerFooter>
    <oddHeader xml:space="preserve">&amp;L
&amp;CObecný úrad Kačanov
rozpočet na rok 2016 - 2018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2013-15</vt:lpstr>
      <vt:lpstr>2014-16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TOMKOVÁ Anna</cp:lastModifiedBy>
  <cp:lastPrinted>2015-11-26T09:10:23Z</cp:lastPrinted>
  <dcterms:created xsi:type="dcterms:W3CDTF">2012-08-06T08:22:07Z</dcterms:created>
  <dcterms:modified xsi:type="dcterms:W3CDTF">2015-11-26T09:19:53Z</dcterms:modified>
</cp:coreProperties>
</file>